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265 - 28.6. - ZCU - AV technika (II.) 018-2021\"/>
    </mc:Choice>
  </mc:AlternateContent>
  <xr:revisionPtr revIDLastSave="0" documentId="13_ncr:1_{E6D83EF5-DC32-42EE-A7B4-D62E6C5745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<sst xmlns="http://schemas.openxmlformats.org/spreadsheetml/2006/main" count="40" uniqueCount="38">
  <si>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</si>
  <si>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</si>
  <si>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</si>
  <si>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</si>
  <si>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</si>
  <si>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</si>
  <si>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</si>
  <si>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</si>
  <si>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</si>
  <si>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</si>
  <si>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</si>
  <si>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</si>
  <si>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</si>
  <si>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</si>
  <si>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</si>
  <si>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</si>
  <si>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</si>
  <si>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</si>
  <si>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</si>
  <si>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</si>
  <si>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</si>
  <si>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</si>
  <si>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</si>
  <si>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</si>
  <si>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</si>
  <si>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</si>
  <si>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</si>
  <si>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</si>
  <si>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</si>
  <si>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</si>
  <si>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NE</t>
  </si>
  <si>
    <t>Pokud financováno z projektových prostředků, pak ŘEŠITEL uvede: NÁZEV A ČÍSLO DOTAČNÍHO PROJEKTU</t>
  </si>
  <si>
    <t>Příloha č. 2 Kupní smlouvy - technická specifikace
Audiovizuální technika (II.) 018 - 2021</t>
  </si>
  <si>
    <t>WEB kamera</t>
  </si>
  <si>
    <t>Univerzitní 22,
301 00 Plzeň,
budova Fakulty strojní - Projektové centrum,
místnost UF 215</t>
  </si>
  <si>
    <t>Ivana Jílková,
Tel.: 37763 1085,
E-mail: ijilkova@rek.zcu.cz</t>
  </si>
  <si>
    <t>Minimální požadované rozlišení: 1920x1080.
Dvojitý mikrofon.
Možnost záznamu hlasu a videa v PC pomocí dodaného SW.
Automatické zaostřování.
Automatická korekce osvětlení.
Rychlost snímání videa: min. 30 fps.
Rozhraní: USB 2.0, připevnění k monitoru.
Barva se preferuje černá.
Rzměry max.: šířka 110 mm, výška 85 mm, hloubka 48 mm.
Hmotnost do 180 g.</t>
  </si>
  <si>
    <t>Logitech Webcam C930e (960-000972),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</si>
</sst>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7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L4" zoomScaleNormal="100" workbookViewId="0">
      <selection activeCell="R8" sqref="R8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60" style="1" customWidth="1"/>
    <col min="7" max="7" width="26.85546875" style="1" customWidth="1"/>
    <col min="8" max="8" width="30.7109375" style="1" customWidth="1"/>
    <col min="9" max="9" width="22.28515625" style="1" customWidth="1"/>
    <col min="10" max="10" width="16.5703125" style="1" customWidth="1"/>
    <col min="11" max="11" width="26.42578125" style="5" hidden="1" customWidth="1"/>
    <col min="12" max="12" width="30.85546875" style="5" customWidth="1"/>
    <col min="13" max="13" width="30" style="5" customWidth="1"/>
    <col min="14" max="14" width="48" style="1" customWidth="1"/>
    <col min="15" max="15" width="28" style="1" customWidth="1"/>
    <col min="16" max="16" width="21.14062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6.7109375" style="4" customWidth="1"/>
    <col min="23" max="16384" width="8.85546875" style="5"/>
  </cols>
  <sheetData>
    <row r="1" spans="1:22" ht="42.6" customHeight="1" x14ac:dyDescent="0.25">
      <c r="B1" s="68" t="s">
        <v>32</v>
      </c>
      <c r="C1" s="69"/>
      <c r="D1" s="69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27</v>
      </c>
      <c r="I6" s="35" t="s">
        <v>17</v>
      </c>
      <c r="J6" s="35" t="s">
        <v>18</v>
      </c>
      <c r="K6" s="24" t="s">
        <v>31</v>
      </c>
      <c r="L6" s="35" t="s">
        <v>19</v>
      </c>
      <c r="M6" s="39" t="s">
        <v>20</v>
      </c>
      <c r="N6" s="35" t="s">
        <v>21</v>
      </c>
      <c r="O6" s="35" t="s">
        <v>22</v>
      </c>
      <c r="P6" s="35" t="s">
        <v>23</v>
      </c>
      <c r="Q6" s="24" t="s">
        <v>6</v>
      </c>
      <c r="R6" s="25" t="s">
        <v>7</v>
      </c>
      <c r="S6" s="59" t="s">
        <v>8</v>
      </c>
      <c r="T6" s="59" t="s">
        <v>9</v>
      </c>
      <c r="U6" s="35" t="s">
        <v>24</v>
      </c>
      <c r="V6" s="35" t="s">
        <v>25</v>
      </c>
    </row>
    <row r="7" spans="1:22" ht="267.75" customHeight="1" thickTop="1" thickBot="1" x14ac:dyDescent="0.3">
      <c r="A7" s="26"/>
      <c r="B7" s="44">
        <v>1</v>
      </c>
      <c r="C7" s="45" t="s">
        <v>33</v>
      </c>
      <c r="D7" s="46">
        <v>6</v>
      </c>
      <c r="E7" s="47" t="s">
        <v>13</v>
      </c>
      <c r="F7" s="56" t="s">
        <v>36</v>
      </c>
      <c r="G7" s="61" t="s">
        <v>37</v>
      </c>
      <c r="H7" s="60"/>
      <c r="I7" s="45" t="s">
        <v>26</v>
      </c>
      <c r="J7" s="48" t="s">
        <v>30</v>
      </c>
      <c r="K7" s="49"/>
      <c r="L7" s="45"/>
      <c r="M7" s="55" t="s">
        <v>35</v>
      </c>
      <c r="N7" s="55" t="s">
        <v>34</v>
      </c>
      <c r="O7" s="50">
        <v>21</v>
      </c>
      <c r="P7" s="51">
        <f>D7*Q7</f>
        <v>18000</v>
      </c>
      <c r="Q7" s="52">
        <v>3000</v>
      </c>
      <c r="R7" s="62">
        <v>2510</v>
      </c>
      <c r="S7" s="53">
        <f>D7*R7</f>
        <v>15060</v>
      </c>
      <c r="T7" s="54" t="str">
        <f t="shared" ref="T7" si="0">IF(ISNUMBER(R7), IF(R7&gt;Q7,"NEVYHOVUJE","VYHOVUJE")," ")</f>
        <v>VYHOVUJE</v>
      </c>
      <c r="U7" s="47"/>
      <c r="V7" s="47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">
      <c r="B9" s="70" t="s">
        <v>29</v>
      </c>
      <c r="C9" s="71"/>
      <c r="D9" s="71"/>
      <c r="E9" s="71"/>
      <c r="F9" s="71"/>
      <c r="G9" s="71"/>
      <c r="H9" s="58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72" t="s">
        <v>11</v>
      </c>
      <c r="S9" s="73"/>
      <c r="T9" s="74"/>
      <c r="U9" s="22"/>
      <c r="V9" s="31"/>
    </row>
    <row r="10" spans="1:22" ht="33" customHeight="1" thickTop="1" thickBot="1" x14ac:dyDescent="0.3">
      <c r="B10" s="63" t="s">
        <v>28</v>
      </c>
      <c r="C10" s="64"/>
      <c r="D10" s="64"/>
      <c r="E10" s="64"/>
      <c r="F10" s="64"/>
      <c r="G10" s="64"/>
      <c r="H10" s="57"/>
      <c r="I10" s="32"/>
      <c r="L10" s="12"/>
      <c r="M10" s="12"/>
      <c r="N10" s="12"/>
      <c r="O10" s="33"/>
      <c r="P10" s="33"/>
      <c r="Q10" s="34">
        <f>SUM(P7:P7)</f>
        <v>18000</v>
      </c>
      <c r="R10" s="65">
        <f>SUM(S7:S7)</f>
        <v>15060</v>
      </c>
      <c r="S10" s="66"/>
      <c r="T10" s="67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V8TfV/sMoTRRMVqvm297xCV9ueYLD3ZwI5phSXa/CEIeh26udeol7HmuGEaCE0I9u5VAm7U8J2r7cjmM63LxoA==" saltValue="a4Vm6tbjLxHpa+bFcUD6Zg==" spinCount="100000" sheet="1" objects="1" scenarios="1"/>
  <mergeCells count="5">
    <mergeCell ref="B10:G10"/>
    <mergeCell ref="R10:T10"/>
    <mergeCell ref="B1:D1"/>
    <mergeCell ref="B9:G9"/>
    <mergeCell ref="R9:T9"/>
  </mergeCells>
  <conditionalFormatting sqref="D7">
    <cfRule type="containsBlanks" dxfId="7" priority="51">
      <formula>LEN(TRIM(D7))=0</formula>
    </cfRule>
  </conditionalFormatting>
  <conditionalFormatting sqref="T7">
    <cfRule type="cellIs" dxfId="6" priority="43" operator="equal">
      <formula>"VYHOVUJE"</formula>
    </cfRule>
  </conditionalFormatting>
  <conditionalFormatting sqref="T7">
    <cfRule type="cellIs" dxfId="5" priority="42" operator="equal">
      <formula>"NEVYHOVUJE"</formula>
    </cfRule>
  </conditionalFormatting>
  <conditionalFormatting sqref="G7 R7">
    <cfRule type="containsBlanks" dxfId="4" priority="23">
      <formula>LEN(TRIM(G7))=0</formula>
    </cfRule>
  </conditionalFormatting>
  <conditionalFormatting sqref="G7">
    <cfRule type="containsBlanks" dxfId="3" priority="22">
      <formula>LEN(TRIM(G7))=0</formula>
    </cfRule>
  </conditionalFormatting>
  <conditionalFormatting sqref="G7 R7">
    <cfRule type="notContainsBlanks" dxfId="2" priority="21">
      <formula>LEN(TRIM(G7))&gt;0</formula>
    </cfRule>
  </conditionalFormatting>
  <conditionalFormatting sqref="G7 R7">
    <cfRule type="notContainsBlanks" dxfId="1" priority="20">
      <formula>LEN(TRIM(G7))&gt;0</formula>
    </cfRule>
  </conditionalFormatting>
  <conditionalFormatting sqref="G7">
    <cfRule type="notContainsBlanks" dxfId="0" priority="19">
      <formula>LEN(TRIM(G7))&gt;0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49E5z5IhS+lx7cjpkhxu1Qjm9ShmyWwMMPztAEF+sY4=</DigestValue>
    </Reference>
    <Reference Type="http://www.w3.org/2000/09/xmldsig#Object" URI="#idOfficeObject">
      <DigestMethod Algorithm="http://www.w3.org/2001/04/xmlenc#sha256"/>
      <DigestValue>8RH4BCiL5CvdSFNYIEA4z9quakLA+dOkYhH/hRi3+kw=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gURI68brkt1Gpa7zy8IFpELO/jY8n91jZIvYcBqwJo0=</DigestValue>
    </Reference>
  </SignedInfo>
  <SignatureValue>i+Jx+bktJy0vWhUWcxSLjGJugs1vm1wwVik4t1OwjVEBDGV4TK70YvRDmGlowwoHBN2lbtlSrKEb
0AqyLjo3zwHpsQzvEPxWXn0UWwuw4V/yJ4XfXeTAvDMJVWntn9rVCwy0Z7hrFWsJD58nLaOjY3Ey
/cKSveAx8c4QEULfwiKLWX/loDl4kH1zvZr1BolI8zrRz8ELwydYIx3zQX7RmOF+ulvgiu/br37T
JhX1eVl1NGy3LiATGxip5BEBKqwa+PTjmqVesWZveOLWpPS2gpoigkFUy5M8Esof7a58wsjXJbjH
HxnDiiUiJ9TI9RDJ54uNxBQDQQdTELIjYbB5Uw==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gDxwhw01+2y1kxy2L/w7KGd1ARTmF3Ks19Feg7fwPbg=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uX7rlGofl6hqH7hTNDIKZbYxtZYMy2M3wbjz5WIL5Vw=</DigestValue>
      </Reference>
      <Reference URI="/xl/sharedStrings.xml?ContentType=application/vnd.openxmlformats-officedocument.spreadsheetml.sharedStrings+xml">
        <DigestMethod Algorithm="http://www.w3.org/2001/04/xmlenc#sha256"/>
        <DigestValue>pYn1U82xIGvZIXDli8ug4fYlM/9MTpO3N93a6qJNkb4=</DigestValue>
      </Reference>
      <Reference URI="/xl/styles.xml?ContentType=application/vnd.openxmlformats-officedocument.spreadsheetml.styles+xml">
        <DigestMethod Algorithm="http://www.w3.org/2001/04/xmlenc#sha256"/>
        <DigestValue>VWhtuU4ju6IiZbfzwCKxe9n4RSQNIdfLCejSqBM0y4Y=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/XuNoJCybbPEYcRNiRKWYg41vQCOJp7lJzUX5q3H6aE=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K4ounYgpJxeidQ6NvFehgRK/UTo97MYaceDRI64cSvU=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2021-06-25T12:04:19Z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16.0.14026/22</OfficeVersion>
          <ApplicationVersion>16.0.14026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2021-06-25T12:04:19Z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revision>1</cp:revision>
  <cp:lastPrinted>2021-06-16T09:46:21Z</cp:lastPrinted>
  <dcterms:created xsi:type="dcterms:W3CDTF">2014-03-05T12:43:32Z</dcterms:created>
  <dcterms:modified xsi:type="dcterms:W3CDTF">2021-06-21T14:09:26Z</dcterms:modified>
</cp:coreProperties>
</file>